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ERA\"/>
    </mc:Choice>
  </mc:AlternateContent>
  <bookViews>
    <workbookView xWindow="0" yWindow="0" windowWidth="21840" windowHeight="9135" activeTab="1"/>
  </bookViews>
  <sheets>
    <sheet name="Details" sheetId="1" r:id="rId1"/>
    <sheet name="Statistics" sheetId="6" r:id="rId2"/>
  </sheets>
  <definedNames>
    <definedName name="Lancer_la_requête_à_partir_de_sera2010_1" localSheetId="0" hidden="1">Details!$B$7:$M$21</definedName>
  </definedNames>
  <calcPr calcId="152511"/>
  <pivotCaches>
    <pivotCache cacheId="18" r:id="rId3"/>
  </pivotCaches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B5" i="1" l="1"/>
</calcChain>
</file>

<file path=xl/connections.xml><?xml version="1.0" encoding="utf-8"?>
<connections xmlns="http://schemas.openxmlformats.org/spreadsheetml/2006/main">
  <connection id="1" name="Labour statistics" type="1" refreshedVersion="5" savePassword="1" background="1" refreshOnLoad="1" saveData="1">
    <dbPr connection="DRIVER=SQL Server;SERVER=apl02.serasoft.com;UID=seraxls;PWD=jfmamjjasond;APP=Microsoft Office 2010;WSID=W7UKSERA001;DATABASE=seratest" command="SELECT _x000d__x000a_CONVERT(DATETIME,LABSTAT.LBDATE,112) AS DATE, _x000d__x000a_LABSTAT.LBPERSON + ' '+PERSON.PENAME AS EMPLOYEE,_x000d__x000a_LABSTAT.LBSHIFT AS SHIFT,_x000d__x000a_LABSTAT.LBPLANPL + ' ' + PLANPLTS.PPNAME AS EQUIPMENT,_x000d__x000a_LABSTAT.LBQUANT AS QUANTITY,_x000d__x000a_LABSTAT.LBWASTE AS WASTE,_x000d__x000a_LABSTAT.LBORDER AS WORKORDER,_x000d__x000a_LABSTAT.LBFROMORDR+'/'+LABSTAT.LBLOTIN AS INPUT, _x000d__x000a_LABSTAT.LBLOTOUT AS OUTPUT,_x000d__x000a_LABSTAT.LBWORKTYPE + ' ' + WORKTYPE.WTDESCR AS WORKTYPE,_x000d__x000a_LABSTAT.LBDESCR AS DESCRIPTION_x000d__x000a_FROM _x000d__x000a_dbo.LABSTAT LABSTAT,_x000d__x000a_dbo.PLANPLTS PLANPLTS,_x000d__x000a_dbo.PERSON PERSON,_x000d__x000a_dbo.WORKTYPE WORKTYPE_x000d__x000a__x000d__x000a_WHERE _x000d__x000a_LABSTAT.LBORDER &lt;&gt; 'DELETE' _x000d__x000a_AND_x000d__x000a_LABSTAT.LBWORKTYPE = WORKTYPE.WTNUMBER_x000d__x000a_AND_x000d__x000a_LABSTAT.LBPERSON = PERSON.PENUMBER_x000d__x000a_AND_x000d__x000a_LABSTAT.LBPLANPL = PLANPLTS.PPNUMBER_x000d__x000a_AND _x000d__x000a_LABSTAT.IS_DELETED = 'N' _x000d__x000a_AND _x000d__x000a_PERSON.IS_DELETED = 'N' _x000d__x000a_AND_x000d__x000a_WORKTYPE.IS_DELETED = 'N' _x000d__x000a_AND_x000d__x000a_PLANPLTS.IS_DELETED = 'N'"/>
    <parameters count="5">
      <parameter name="Paramètre1" parameterType="cell" refreshOnChange="1" cell="Details!#REF!"/>
      <parameter name="Paramètre2" parameterType="cell" refreshOnChange="1" cell="Details!#REF!"/>
      <parameter name="Paramètre3" parameterType="cell" refreshOnChange="1" cell="Details!$B$5"/>
      <parameter name="Paramètre4" parameterType="cell" refreshOnChange="1" cell="Details!$B$5"/>
      <parameter name="Paramètre5" parameterType="cell" refreshOnChange="1" cell="Details!#REF!"/>
    </parameters>
  </connection>
</connections>
</file>

<file path=xl/sharedStrings.xml><?xml version="1.0" encoding="utf-8"?>
<sst xmlns="http://schemas.openxmlformats.org/spreadsheetml/2006/main" count="132" uniqueCount="45">
  <si>
    <t>Total</t>
  </si>
  <si>
    <t>Labour postings</t>
  </si>
  <si>
    <t>DATE</t>
  </si>
  <si>
    <t>EMPLOYEE</t>
  </si>
  <si>
    <t>SHIFT</t>
  </si>
  <si>
    <t>EQUIPMENT</t>
  </si>
  <si>
    <t>QUANTITY</t>
  </si>
  <si>
    <t>WASTE</t>
  </si>
  <si>
    <t>WORKORDER</t>
  </si>
  <si>
    <t>INPUT</t>
  </si>
  <si>
    <t>OUTPUT</t>
  </si>
  <si>
    <t>WORKTYPE</t>
  </si>
  <si>
    <t>DESCRIPTION</t>
  </si>
  <si>
    <t>1 Edwin vd Heide</t>
  </si>
  <si>
    <t>A</t>
  </si>
  <si>
    <t>EXT EXTRUDER 1</t>
  </si>
  <si>
    <t>000055</t>
  </si>
  <si>
    <t>01</t>
  </si>
  <si>
    <t>EXTR Extrusion</t>
  </si>
  <si>
    <t>Extrusion</t>
  </si>
  <si>
    <t>02</t>
  </si>
  <si>
    <t>PRIN Printing</t>
  </si>
  <si>
    <t>Printing</t>
  </si>
  <si>
    <t>000057</t>
  </si>
  <si>
    <t>30</t>
  </si>
  <si>
    <t>B</t>
  </si>
  <si>
    <t>-</t>
  </si>
  <si>
    <t>20</t>
  </si>
  <si>
    <t>40</t>
  </si>
  <si>
    <t>40A</t>
  </si>
  <si>
    <t>10</t>
  </si>
  <si>
    <t xml:space="preserve">000055/ </t>
  </si>
  <si>
    <t>000055/01</t>
  </si>
  <si>
    <t>000055/02</t>
  </si>
  <si>
    <t xml:space="preserve">000057/ </t>
  </si>
  <si>
    <t>000055/-</t>
  </si>
  <si>
    <t>000057/30</t>
  </si>
  <si>
    <t>000055/40</t>
  </si>
  <si>
    <t>000055/20</t>
  </si>
  <si>
    <t>000055/10</t>
  </si>
  <si>
    <t>Labour statistics</t>
  </si>
  <si>
    <t>TOTALQNT</t>
  </si>
  <si>
    <t>TotalQUANTITY</t>
  </si>
  <si>
    <t>TotalWASTE</t>
  </si>
  <si>
    <t>Shift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</si>
</sst>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6" formatCode="#,##0.0"/>
    <numFmt numFmtId="167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1" fillId="0" borderId="1" xfId="0" applyFont="1" applyBorder="1"/>
    <xf numFmtId="0" fontId="2" fillId="0" borderId="0" xfId="0" applyFont="1"/>
    <xf numFmtId="0" fontId="0" fillId="0" borderId="0" xfId="0" applyFill="1" applyBorder="1"/>
    <xf numFmtId="0" fontId="1" fillId="0" borderId="0" xfId="0" applyFont="1" applyFill="1" applyBorder="1"/>
    <xf numFmtId="14" fontId="0" fillId="0" borderId="0" xfId="0" applyNumberFormat="1"/>
    <xf numFmtId="14" fontId="0" fillId="0" borderId="0" xfId="0" applyNumberFormat="1" applyFill="1" applyBorder="1"/>
    <xf numFmtId="166" fontId="0" fillId="0" borderId="0" xfId="0" applyNumberFormat="1"/>
    <xf numFmtId="167" fontId="0" fillId="0" borderId="0" xfId="0" applyNumberFormat="1"/>
  </cellXfs>
  <cellStyles count="1">
    <cellStyle name="Standaard" xfId="0" builtinId="0"/>
  </cellStyles>
  <dxfs count="97"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9" formatCode="d/m/yyyy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4" formatCode="0.00%"/>
    </dxf>
    <dxf>
      <numFmt numFmtId="167" formatCode="0.0%"/>
    </dxf>
    <dxf>
      <numFmt numFmtId="167" formatCode="0.0%"/>
    </dxf>
    <dxf>
      <numFmt numFmtId="166" formatCode="#,##0.0"/>
    </dxf>
    <dxf>
      <numFmt numFmtId="166" formatCode="#,##0.0"/>
    </dxf>
    <dxf>
      <numFmt numFmtId="166" formatCode="#,##0.0"/>
    </dxf>
    <dxf>
      <numFmt numFmtId="14" formatCode="0.00%"/>
    </dxf>
    <dxf>
      <numFmt numFmtId="167" formatCode="0.0%"/>
    </dxf>
    <dxf>
      <numFmt numFmtId="167" formatCode="0.0%"/>
    </dxf>
    <dxf>
      <numFmt numFmtId="166" formatCode="#,##0.0"/>
    </dxf>
    <dxf>
      <numFmt numFmtId="166" formatCode="#,##0.0"/>
    </dxf>
    <dxf>
      <numFmt numFmtId="166" formatCode="#,##0.0"/>
    </dxf>
    <dxf>
      <numFmt numFmtId="14" formatCode="0.00%"/>
    </dxf>
    <dxf>
      <numFmt numFmtId="167" formatCode="0.0%"/>
    </dxf>
    <dxf>
      <numFmt numFmtId="167" formatCode="0.0%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4" formatCode="0.00%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4" formatCode="0.00%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4" formatCode="0.00%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fill>
        <patternFill>
          <bgColor rgb="FF666666"/>
        </patternFill>
      </fill>
      <border>
        <top style="double">
          <color theme="1"/>
        </top>
      </border>
    </dxf>
    <dxf>
      <font>
        <b/>
        <color theme="0"/>
      </font>
      <fill>
        <patternFill patternType="solid">
          <fgColor theme="1"/>
          <bgColor rgb="FF666666"/>
        </patternFill>
      </fill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horizontal style="thin">
          <color theme="1"/>
        </horizontal>
      </border>
    </dxf>
  </dxfs>
  <tableStyles count="1" defaultTableStyle="TableStyleMedium1" defaultPivotStyle="PivotStyleLight16">
    <tableStyle name="TableStyleMedium1 2" pivot="0" count="7">
      <tableStyleElement type="wholeTable" dxfId="96"/>
      <tableStyleElement type="headerRow" dxfId="95"/>
      <tableStyleElement type="totalRow" dxfId="94"/>
      <tableStyleElement type="firstColumn" dxfId="93"/>
      <tableStyleElement type="lastColumn" dxfId="92"/>
      <tableStyleElement type="firstRowStripe" dxfId="91"/>
      <tableStyleElement type="firstColumnStripe" dxfId="9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[labourstatistics.xlsx]Statistics!Draaitabel1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Statistics!$C$6</c:f>
              <c:strCache>
                <c:ptCount val="1"/>
                <c:pt idx="0">
                  <c:v>TotalQUANTITY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Statistics!$B$7:$B$9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Statistics!$C$7:$C$9</c:f>
              <c:numCache>
                <c:formatCode>#,##0.0</c:formatCode>
                <c:ptCount val="2"/>
                <c:pt idx="0">
                  <c:v>157</c:v>
                </c:pt>
                <c:pt idx="1">
                  <c:v>17</c:v>
                </c:pt>
              </c:numCache>
            </c:numRef>
          </c:val>
        </c:ser>
        <c:ser>
          <c:idx val="1"/>
          <c:order val="1"/>
          <c:tx>
            <c:strRef>
              <c:f>Statistics!$D$6</c:f>
              <c:strCache>
                <c:ptCount val="1"/>
                <c:pt idx="0">
                  <c:v>TotalWASTE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Statistics!$B$7:$B$9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Statistics!$D$7:$D$9</c:f>
              <c:numCache>
                <c:formatCode>#,##0.0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8824600"/>
        <c:axId val="358822640"/>
      </c:barChart>
      <c:catAx>
        <c:axId val="358824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8822640"/>
        <c:crosses val="autoZero"/>
        <c:auto val="1"/>
        <c:lblAlgn val="ctr"/>
        <c:lblOffset val="100"/>
        <c:noMultiLvlLbl val="0"/>
      </c:catAx>
      <c:valAx>
        <c:axId val="35882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8824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847725</xdr:colOff>
      <xdr:row>1</xdr:row>
      <xdr:rowOff>133350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0" y="0"/>
          <a:ext cx="847725" cy="5143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847725</xdr:colOff>
      <xdr:row>0</xdr:row>
      <xdr:rowOff>514350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47725" cy="514350"/>
        </a:xfrm>
        <a:prstGeom prst="rect">
          <a:avLst/>
        </a:prstGeom>
        <a:noFill/>
      </xdr:spPr>
    </xdr:pic>
    <xdr:clientData/>
  </xdr:twoCellAnchor>
  <xdr:twoCellAnchor>
    <xdr:from>
      <xdr:col>5</xdr:col>
      <xdr:colOff>28575</xdr:colOff>
      <xdr:row>1</xdr:row>
      <xdr:rowOff>176212</xdr:rowOff>
    </xdr:from>
    <xdr:to>
      <xdr:col>10</xdr:col>
      <xdr:colOff>600075</xdr:colOff>
      <xdr:row>16</xdr:row>
      <xdr:rowOff>61912</xdr:rowOff>
    </xdr:to>
    <xdr:graphicFrame macro="">
      <xdr:nvGraphicFramePr>
        <xdr:cNvPr id="4" name="Grafie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1997.527299421294" createdVersion="5" refreshedVersion="5" minRefreshableVersion="3" recordCount="14">
  <cacheSource type="worksheet">
    <worksheetSource name="Labstat"/>
  </cacheSource>
  <cacheFields count="12">
    <cacheField name="DESCRIPTION" numFmtId="0">
      <sharedItems/>
    </cacheField>
    <cacheField name="DATE" numFmtId="14">
      <sharedItems containsSemiMixedTypes="0" containsNonDate="0" containsDate="1" containsString="0" minDate="2014-12-22T00:00:00" maxDate="2014-12-24T00:00:00"/>
    </cacheField>
    <cacheField name="EMPLOYEE" numFmtId="0">
      <sharedItems/>
    </cacheField>
    <cacheField name="SHIFT" numFmtId="0">
      <sharedItems count="2">
        <s v="A"/>
        <s v="B"/>
      </sharedItems>
    </cacheField>
    <cacheField name="EQUIPMENT" numFmtId="0">
      <sharedItems count="1">
        <s v="EXT EXTRUDER 1"/>
      </sharedItems>
    </cacheField>
    <cacheField name="QUANTITY" numFmtId="166">
      <sharedItems containsSemiMixedTypes="0" containsString="0" containsNumber="1" containsInteger="1" minValue="5" maxValue="18"/>
    </cacheField>
    <cacheField name="WASTE" numFmtId="166">
      <sharedItems containsSemiMixedTypes="0" containsString="0" containsNumber="1" containsInteger="1" minValue="0" maxValue="1"/>
    </cacheField>
    <cacheField name="TOTALQNT" numFmtId="166">
      <sharedItems containsSemiMixedTypes="0" containsString="0" containsNumber="1" containsInteger="1" minValue="5" maxValue="18" count="6">
        <n v="10"/>
        <n v="11"/>
        <n v="15"/>
        <n v="17"/>
        <n v="18"/>
        <n v="5"/>
      </sharedItems>
    </cacheField>
    <cacheField name="WORKORDER" numFmtId="0">
      <sharedItems/>
    </cacheField>
    <cacheField name="INPUT" numFmtId="0">
      <sharedItems/>
    </cacheField>
    <cacheField name="OUTPUT" numFmtId="0">
      <sharedItems/>
    </cacheField>
    <cacheField name="WORKTYP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">
  <r>
    <s v="Extrusion"/>
    <d v="2014-12-22T00:00:00"/>
    <s v="1 Edwin vd Heide"/>
    <x v="0"/>
    <x v="0"/>
    <n v="10"/>
    <n v="0"/>
    <x v="0"/>
    <s v="000055"/>
    <s v="000055/ "/>
    <s v="01"/>
    <s v="EXTR Extrusion"/>
  </r>
  <r>
    <s v="Extrusion"/>
    <d v="2014-12-22T00:00:00"/>
    <s v="1 Edwin vd Heide"/>
    <x v="0"/>
    <x v="0"/>
    <n v="11"/>
    <n v="0"/>
    <x v="1"/>
    <s v="000055"/>
    <s v="000055/ "/>
    <s v="02"/>
    <s v="EXTR Extrusion"/>
  </r>
  <r>
    <s v="Printing"/>
    <d v="2014-12-22T00:00:00"/>
    <s v="1 Edwin vd Heide"/>
    <x v="0"/>
    <x v="0"/>
    <n v="10"/>
    <n v="0"/>
    <x v="0"/>
    <s v="000055"/>
    <s v="000055/01"/>
    <s v="01"/>
    <s v="PRIN Printing"/>
  </r>
  <r>
    <s v="Printing"/>
    <d v="2014-12-22T00:00:00"/>
    <s v="1 Edwin vd Heide"/>
    <x v="0"/>
    <x v="0"/>
    <n v="10"/>
    <n v="1"/>
    <x v="1"/>
    <s v="000055"/>
    <s v="000055/02"/>
    <s v="02"/>
    <s v="PRIN Printing"/>
  </r>
  <r>
    <s v="Extrusion"/>
    <d v="2014-12-23T00:00:00"/>
    <s v="1 Edwin vd Heide"/>
    <x v="0"/>
    <x v="0"/>
    <n v="15"/>
    <n v="0"/>
    <x v="2"/>
    <s v="000057"/>
    <s v="000057/ "/>
    <s v="30"/>
    <s v="EXTR Extrusion"/>
  </r>
  <r>
    <s v="Extrusion"/>
    <d v="2014-12-23T00:00:00"/>
    <s v="1 Edwin vd Heide"/>
    <x v="1"/>
    <x v="0"/>
    <n v="17"/>
    <n v="0"/>
    <x v="3"/>
    <s v="000055"/>
    <s v="000055/-"/>
    <s v="-"/>
    <s v="EXTR Extrusion"/>
  </r>
  <r>
    <s v="Extrusion"/>
    <d v="2014-12-23T00:00:00"/>
    <s v="1 Edwin vd Heide"/>
    <x v="0"/>
    <x v="0"/>
    <n v="18"/>
    <n v="0"/>
    <x v="4"/>
    <s v="000055"/>
    <s v="000055/-"/>
    <s v="20"/>
    <s v="EXTR Extrusion"/>
  </r>
  <r>
    <s v="Printing"/>
    <d v="2014-12-23T00:00:00"/>
    <s v="1 Edwin vd Heide"/>
    <x v="0"/>
    <x v="0"/>
    <n v="15"/>
    <n v="0"/>
    <x v="2"/>
    <s v="000057"/>
    <s v="000057/30"/>
    <s v="30"/>
    <s v="PRIN Printing"/>
  </r>
  <r>
    <s v="Extrusion"/>
    <d v="2014-12-23T00:00:00"/>
    <s v="1 Edwin vd Heide"/>
    <x v="0"/>
    <x v="0"/>
    <n v="15"/>
    <n v="0"/>
    <x v="2"/>
    <s v="000055"/>
    <s v="000055/-"/>
    <s v="40"/>
    <s v="EXTR Extrusion"/>
  </r>
  <r>
    <s v="Printing"/>
    <d v="2014-12-23T00:00:00"/>
    <s v="1 Edwin vd Heide"/>
    <x v="0"/>
    <x v="0"/>
    <n v="5"/>
    <n v="0"/>
    <x v="5"/>
    <s v="000055"/>
    <s v="000055/40"/>
    <s v="40A"/>
    <s v="PRIN Printing"/>
  </r>
  <r>
    <s v="Printing"/>
    <d v="2014-12-23T00:00:00"/>
    <s v="1 Edwin vd Heide"/>
    <x v="0"/>
    <x v="0"/>
    <n v="10"/>
    <n v="0"/>
    <x v="0"/>
    <s v="000055"/>
    <s v="000055/40"/>
    <s v="40"/>
    <s v="PRIN Printing"/>
  </r>
  <r>
    <s v="Printing"/>
    <d v="2014-12-23T00:00:00"/>
    <s v="1 Edwin vd Heide"/>
    <x v="0"/>
    <x v="0"/>
    <n v="18"/>
    <n v="0"/>
    <x v="4"/>
    <s v="000055"/>
    <s v="000055/20"/>
    <s v="20"/>
    <s v="PRIN Printing"/>
  </r>
  <r>
    <s v="Extrusion"/>
    <d v="2014-12-23T00:00:00"/>
    <s v="1 Edwin vd Heide"/>
    <x v="0"/>
    <x v="0"/>
    <n v="10"/>
    <n v="0"/>
    <x v="0"/>
    <s v="000055"/>
    <s v="000055/-"/>
    <s v="10"/>
    <s v="EXTR Extrusion"/>
  </r>
  <r>
    <s v="Printing"/>
    <d v="2014-12-23T00:00:00"/>
    <s v="1 Edwin vd Heide"/>
    <x v="0"/>
    <x v="0"/>
    <n v="10"/>
    <n v="0"/>
    <x v="0"/>
    <s v="000055"/>
    <s v="000055/10"/>
    <s v="10"/>
    <s v="PRIN Printing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1" cacheId="18" applyNumberFormats="0" applyBorderFormats="0" applyFontFormats="0" applyPatternFormats="0" applyAlignmentFormats="0" applyWidthHeightFormats="1" dataCaption="Waarden" grandTotalCaption="Total" updatedVersion="5" minRefreshableVersion="3" itemPrintTitles="1" createdVersion="5" indent="0" outline="1" outlineData="1" multipleFieldFilters="0" chartFormat="1" rowHeaderCaption="Shift" colHeaderCaption="Filter">
  <location ref="B6:D9" firstHeaderRow="0" firstDataRow="1" firstDataCol="1"/>
  <pivotFields count="12">
    <pivotField showAll="0"/>
    <pivotField numFmtId="14" showAll="0"/>
    <pivotField showAll="0"/>
    <pivotField axis="axisRow" showAll="0">
      <items count="3">
        <item x="0"/>
        <item x="1"/>
        <item t="default"/>
      </items>
    </pivotField>
    <pivotField showAll="0">
      <items count="2">
        <item x="0"/>
        <item t="default"/>
      </items>
    </pivotField>
    <pivotField dataField="1" numFmtId="166" showAll="0"/>
    <pivotField dataField="1" numFmtId="166" showAll="0"/>
    <pivotField numFmtId="166" showAll="0" defaultSubtotal="0">
      <items count="6">
        <item x="5"/>
        <item x="0"/>
        <item x="1"/>
        <item x="2"/>
        <item x="3"/>
        <item x="4"/>
      </items>
    </pivotField>
    <pivotField showAll="0"/>
    <pivotField showAll="0"/>
    <pivotField showAll="0"/>
    <pivotField showAll="0"/>
  </pivotFields>
  <rowFields count="1">
    <field x="3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TotalQUANTITY" fld="5" baseField="0" baseItem="0"/>
    <dataField name="TotalWASTE" fld="6" baseField="0" baseItem="0"/>
  </dataFields>
  <formats count="1">
    <format dxfId="89">
      <pivotArea outline="0" collapsedLevelsAreSubtotals="1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Lancer la requête à partir de sera2010_1" refreshOnLoad="1" adjustColumnWidth="0" connectionId="1" autoFormatId="16" applyNumberFormats="0" applyBorderFormats="0" applyFontFormats="0" applyPatternFormats="0" applyAlignmentFormats="0" applyWidthHeightFormats="0">
  <queryTableRefresh nextId="56">
    <queryTableFields count="12">
      <queryTableField id="11" name="Description" tableColumnId="11"/>
      <queryTableField id="19" name="Date" tableColumnId="19"/>
      <queryTableField id="46" name="EMPLOYEE" tableColumnId="1"/>
      <queryTableField id="47" name="SHIFT" tableColumnId="3"/>
      <queryTableField id="48" name="EQUIPMENT" tableColumnId="4"/>
      <queryTableField id="12" name="Quantity" tableColumnId="12"/>
      <queryTableField id="49" name="WASTE" tableColumnId="5"/>
      <queryTableField id="55" dataBound="0" tableColumnId="10"/>
      <queryTableField id="50" name="WORKORDER" tableColumnId="6"/>
      <queryTableField id="51" name="INPUT" tableColumnId="7"/>
      <queryTableField id="52" name="OUTPUT" tableColumnId="8"/>
      <queryTableField id="53" name="WORKTYPE" tableColumnId="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Labstat" displayName="Labstat" ref="B7:M21" tableType="queryTable" totalsRowShown="0">
  <autoFilter ref="B7:M21"/>
  <tableColumns count="12">
    <tableColumn id="11" uniqueName="11" name="DESCRIPTION" queryTableFieldId="11"/>
    <tableColumn id="19" uniqueName="19" name="DATE" queryTableFieldId="19" dataDxfId="4"/>
    <tableColumn id="1" uniqueName="1" name="EMPLOYEE" queryTableFieldId="46"/>
    <tableColumn id="3" uniqueName="3" name="SHIFT" queryTableFieldId="47"/>
    <tableColumn id="4" uniqueName="4" name="EQUIPMENT" queryTableFieldId="48"/>
    <tableColumn id="12" uniqueName="12" name="QUANTITY" queryTableFieldId="12" dataDxfId="3"/>
    <tableColumn id="5" uniqueName="5" name="WASTE" queryTableFieldId="49" dataDxfId="2"/>
    <tableColumn id="10" uniqueName="10" name="TOTALQNT" queryTableFieldId="55" dataDxfId="1">
      <calculatedColumnFormula>+Labstat[[#This Row],[QUANTITY]]+Labstat[[#This Row],[WASTE]]</calculatedColumnFormula>
    </tableColumn>
    <tableColumn id="6" uniqueName="6" name="WORKORDER" queryTableFieldId="50"/>
    <tableColumn id="7" uniqueName="7" name="INPUT" queryTableFieldId="51"/>
    <tableColumn id="8" uniqueName="8" name="OUTPUT" queryTableFieldId="52"/>
    <tableColumn id="9" uniqueName="9" name="WORKTYPE" queryTableFieldId="53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21"/>
  <sheetViews>
    <sheetView showGridLines="0" showRowColHeaders="0" workbookViewId="0">
      <selection activeCell="I9" sqref="I9"/>
    </sheetView>
  </sheetViews>
  <sheetFormatPr defaultColWidth="11.42578125" defaultRowHeight="15" x14ac:dyDescent="0.25"/>
  <cols>
    <col min="1" max="1" width="11.28515625" customWidth="1"/>
    <col min="2" max="2" width="45.42578125" bestFit="1" customWidth="1"/>
    <col min="3" max="3" width="10.42578125" bestFit="1" customWidth="1"/>
    <col min="4" max="4" width="16.28515625" style="8" customWidth="1"/>
    <col min="5" max="5" width="8.140625" bestFit="1" customWidth="1"/>
    <col min="6" max="6" width="15.140625" bestFit="1" customWidth="1"/>
    <col min="7" max="8" width="11" style="10" customWidth="1"/>
    <col min="9" max="9" width="17.85546875" customWidth="1"/>
    <col min="10" max="10" width="14.85546875" customWidth="1"/>
    <col min="11" max="11" width="19.7109375" customWidth="1"/>
    <col min="12" max="12" width="28.28515625" customWidth="1"/>
    <col min="13" max="13" width="14" customWidth="1"/>
    <col min="14" max="14" width="13.42578125" customWidth="1"/>
    <col min="15" max="15" width="27.7109375" customWidth="1"/>
    <col min="16" max="16" width="14.7109375" customWidth="1"/>
    <col min="17" max="17" width="13.85546875" bestFit="1" customWidth="1"/>
    <col min="18" max="18" width="41.42578125" bestFit="1" customWidth="1"/>
    <col min="19" max="19" width="10.85546875" bestFit="1" customWidth="1"/>
    <col min="20" max="20" width="11.5703125" bestFit="1" customWidth="1"/>
    <col min="21" max="21" width="7" bestFit="1" customWidth="1"/>
    <col min="22" max="22" width="13.140625" bestFit="1" customWidth="1"/>
    <col min="23" max="23" width="18.7109375" bestFit="1" customWidth="1"/>
    <col min="24" max="24" width="15.140625" bestFit="1" customWidth="1"/>
    <col min="25" max="25" width="15.7109375" bestFit="1" customWidth="1"/>
    <col min="26" max="26" width="13.140625" bestFit="1" customWidth="1"/>
    <col min="27" max="27" width="15.7109375" bestFit="1" customWidth="1"/>
    <col min="28" max="28" width="14.85546875" bestFit="1" customWidth="1"/>
    <col min="29" max="29" width="7.140625" bestFit="1" customWidth="1"/>
    <col min="30" max="30" width="11" bestFit="1" customWidth="1"/>
    <col min="31" max="31" width="14" style="3" customWidth="1"/>
    <col min="32" max="32" width="19" customWidth="1"/>
    <col min="33" max="33" width="19.5703125" bestFit="1" customWidth="1"/>
    <col min="34" max="34" width="8.5703125" bestFit="1" customWidth="1"/>
    <col min="35" max="35" width="10.140625" bestFit="1" customWidth="1"/>
    <col min="36" max="36" width="10.140625" customWidth="1"/>
    <col min="37" max="37" width="12" bestFit="1" customWidth="1"/>
  </cols>
  <sheetData>
    <row r="1" spans="2:32" ht="30" customHeight="1" x14ac:dyDescent="0.25"/>
    <row r="2" spans="2:32" x14ac:dyDescent="0.25">
      <c r="C2" s="6"/>
      <c r="D2" s="9"/>
    </row>
    <row r="3" spans="2:32" x14ac:dyDescent="0.25">
      <c r="B3" s="4" t="s">
        <v>1</v>
      </c>
      <c r="C3" s="6"/>
      <c r="D3" s="9"/>
    </row>
    <row r="4" spans="2:32" x14ac:dyDescent="0.25">
      <c r="C4" s="7"/>
      <c r="D4" s="9"/>
    </row>
    <row r="5" spans="2:32" x14ac:dyDescent="0.25">
      <c r="B5" s="5" t="e">
        <f>LEFT(#REF!,4)</f>
        <v>#REF!</v>
      </c>
      <c r="C5" s="7"/>
      <c r="D5" s="9"/>
    </row>
    <row r="7" spans="2:32" x14ac:dyDescent="0.25">
      <c r="B7" t="s">
        <v>12</v>
      </c>
      <c r="C7" s="8" t="s">
        <v>2</v>
      </c>
      <c r="D7" t="s">
        <v>3</v>
      </c>
      <c r="E7" t="s">
        <v>4</v>
      </c>
      <c r="F7" t="s">
        <v>5</v>
      </c>
      <c r="G7" s="10" t="s">
        <v>6</v>
      </c>
      <c r="H7" s="10" t="s">
        <v>7</v>
      </c>
      <c r="I7" s="10" t="s">
        <v>41</v>
      </c>
      <c r="J7" t="s">
        <v>8</v>
      </c>
      <c r="K7" t="s">
        <v>9</v>
      </c>
      <c r="L7" t="s">
        <v>10</v>
      </c>
      <c r="M7" t="s">
        <v>11</v>
      </c>
      <c r="AE7"/>
    </row>
    <row r="8" spans="2:32" x14ac:dyDescent="0.25">
      <c r="B8" t="s">
        <v>19</v>
      </c>
      <c r="C8" s="8">
        <v>41995</v>
      </c>
      <c r="D8" t="s">
        <v>13</v>
      </c>
      <c r="E8" t="s">
        <v>14</v>
      </c>
      <c r="F8" t="s">
        <v>15</v>
      </c>
      <c r="G8" s="10">
        <v>10</v>
      </c>
      <c r="H8" s="10">
        <v>0</v>
      </c>
      <c r="I8" s="10">
        <f>+Labstat[[#This Row],[QUANTITY]]+Labstat[[#This Row],[WASTE]]</f>
        <v>10</v>
      </c>
      <c r="J8" t="s">
        <v>16</v>
      </c>
      <c r="K8" t="s">
        <v>31</v>
      </c>
      <c r="L8" t="s">
        <v>17</v>
      </c>
      <c r="M8" t="s">
        <v>18</v>
      </c>
      <c r="AE8"/>
    </row>
    <row r="9" spans="2:32" x14ac:dyDescent="0.25">
      <c r="B9" t="s">
        <v>19</v>
      </c>
      <c r="C9" s="8">
        <v>41995</v>
      </c>
      <c r="D9" t="s">
        <v>13</v>
      </c>
      <c r="E9" t="s">
        <v>14</v>
      </c>
      <c r="F9" t="s">
        <v>15</v>
      </c>
      <c r="G9" s="10">
        <v>11</v>
      </c>
      <c r="H9" s="10">
        <v>0</v>
      </c>
      <c r="I9" s="10">
        <f>+Labstat[[#This Row],[QUANTITY]]+Labstat[[#This Row],[WASTE]]</f>
        <v>11</v>
      </c>
      <c r="J9" t="s">
        <v>16</v>
      </c>
      <c r="K9" t="s">
        <v>31</v>
      </c>
      <c r="L9" t="s">
        <v>20</v>
      </c>
      <c r="M9" t="s">
        <v>18</v>
      </c>
      <c r="AE9"/>
      <c r="AF9" s="3"/>
    </row>
    <row r="10" spans="2:32" x14ac:dyDescent="0.25">
      <c r="B10" t="s">
        <v>22</v>
      </c>
      <c r="C10" s="8">
        <v>41995</v>
      </c>
      <c r="D10" t="s">
        <v>13</v>
      </c>
      <c r="E10" t="s">
        <v>14</v>
      </c>
      <c r="F10" t="s">
        <v>15</v>
      </c>
      <c r="G10" s="10">
        <v>10</v>
      </c>
      <c r="H10" s="10">
        <v>0</v>
      </c>
      <c r="I10" s="10">
        <f>+Labstat[[#This Row],[QUANTITY]]+Labstat[[#This Row],[WASTE]]</f>
        <v>10</v>
      </c>
      <c r="J10" t="s">
        <v>16</v>
      </c>
      <c r="K10" t="s">
        <v>32</v>
      </c>
      <c r="L10" t="s">
        <v>17</v>
      </c>
      <c r="M10" t="s">
        <v>21</v>
      </c>
      <c r="AE10"/>
      <c r="AF10" s="3"/>
    </row>
    <row r="11" spans="2:32" x14ac:dyDescent="0.25">
      <c r="B11" t="s">
        <v>22</v>
      </c>
      <c r="C11" s="8">
        <v>41995</v>
      </c>
      <c r="D11" t="s">
        <v>13</v>
      </c>
      <c r="E11" t="s">
        <v>14</v>
      </c>
      <c r="F11" t="s">
        <v>15</v>
      </c>
      <c r="G11" s="10">
        <v>10</v>
      </c>
      <c r="H11" s="10">
        <v>1</v>
      </c>
      <c r="I11" s="10">
        <f>+Labstat[[#This Row],[QUANTITY]]+Labstat[[#This Row],[WASTE]]</f>
        <v>11</v>
      </c>
      <c r="J11" t="s">
        <v>16</v>
      </c>
      <c r="K11" t="s">
        <v>33</v>
      </c>
      <c r="L11" t="s">
        <v>20</v>
      </c>
      <c r="M11" t="s">
        <v>21</v>
      </c>
      <c r="AE11"/>
      <c r="AF11" s="3"/>
    </row>
    <row r="12" spans="2:32" x14ac:dyDescent="0.25">
      <c r="B12" t="s">
        <v>19</v>
      </c>
      <c r="C12" s="8">
        <v>41996</v>
      </c>
      <c r="D12" t="s">
        <v>13</v>
      </c>
      <c r="E12" t="s">
        <v>14</v>
      </c>
      <c r="F12" t="s">
        <v>15</v>
      </c>
      <c r="G12" s="10">
        <v>15</v>
      </c>
      <c r="H12" s="10">
        <v>0</v>
      </c>
      <c r="I12" s="10">
        <f>+Labstat[[#This Row],[QUANTITY]]+Labstat[[#This Row],[WASTE]]</f>
        <v>15</v>
      </c>
      <c r="J12" t="s">
        <v>23</v>
      </c>
      <c r="K12" t="s">
        <v>34</v>
      </c>
      <c r="L12" t="s">
        <v>24</v>
      </c>
      <c r="M12" t="s">
        <v>18</v>
      </c>
      <c r="AE12"/>
      <c r="AF12" s="3"/>
    </row>
    <row r="13" spans="2:32" x14ac:dyDescent="0.25">
      <c r="B13" t="s">
        <v>19</v>
      </c>
      <c r="C13" s="8">
        <v>41996</v>
      </c>
      <c r="D13" t="s">
        <v>13</v>
      </c>
      <c r="E13" t="s">
        <v>25</v>
      </c>
      <c r="F13" t="s">
        <v>15</v>
      </c>
      <c r="G13" s="10">
        <v>17</v>
      </c>
      <c r="H13" s="10">
        <v>0</v>
      </c>
      <c r="I13" s="10">
        <f>+Labstat[[#This Row],[QUANTITY]]+Labstat[[#This Row],[WASTE]]</f>
        <v>17</v>
      </c>
      <c r="J13" t="s">
        <v>16</v>
      </c>
      <c r="K13" t="s">
        <v>35</v>
      </c>
      <c r="L13" t="s">
        <v>26</v>
      </c>
      <c r="M13" t="s">
        <v>18</v>
      </c>
      <c r="AE13"/>
      <c r="AF13" s="3"/>
    </row>
    <row r="14" spans="2:32" x14ac:dyDescent="0.25">
      <c r="B14" t="s">
        <v>19</v>
      </c>
      <c r="C14" s="8">
        <v>41996</v>
      </c>
      <c r="D14" t="s">
        <v>13</v>
      </c>
      <c r="E14" t="s">
        <v>14</v>
      </c>
      <c r="F14" t="s">
        <v>15</v>
      </c>
      <c r="G14" s="10">
        <v>18</v>
      </c>
      <c r="H14" s="10">
        <v>0</v>
      </c>
      <c r="I14" s="10">
        <f>+Labstat[[#This Row],[QUANTITY]]+Labstat[[#This Row],[WASTE]]</f>
        <v>18</v>
      </c>
      <c r="J14" t="s">
        <v>16</v>
      </c>
      <c r="K14" t="s">
        <v>35</v>
      </c>
      <c r="L14" t="s">
        <v>27</v>
      </c>
      <c r="M14" t="s">
        <v>18</v>
      </c>
      <c r="AE14"/>
      <c r="AF14" s="3"/>
    </row>
    <row r="15" spans="2:32" x14ac:dyDescent="0.25">
      <c r="B15" t="s">
        <v>22</v>
      </c>
      <c r="C15" s="8">
        <v>41996</v>
      </c>
      <c r="D15" t="s">
        <v>13</v>
      </c>
      <c r="E15" t="s">
        <v>14</v>
      </c>
      <c r="F15" t="s">
        <v>15</v>
      </c>
      <c r="G15" s="10">
        <v>15</v>
      </c>
      <c r="H15" s="10">
        <v>0</v>
      </c>
      <c r="I15" s="10">
        <f>+Labstat[[#This Row],[QUANTITY]]+Labstat[[#This Row],[WASTE]]</f>
        <v>15</v>
      </c>
      <c r="J15" t="s">
        <v>23</v>
      </c>
      <c r="K15" t="s">
        <v>36</v>
      </c>
      <c r="L15" t="s">
        <v>24</v>
      </c>
      <c r="M15" t="s">
        <v>21</v>
      </c>
      <c r="AE15"/>
      <c r="AF15" s="3"/>
    </row>
    <row r="16" spans="2:32" x14ac:dyDescent="0.25">
      <c r="B16" t="s">
        <v>19</v>
      </c>
      <c r="C16" s="8">
        <v>41996</v>
      </c>
      <c r="D16" t="s">
        <v>13</v>
      </c>
      <c r="E16" t="s">
        <v>14</v>
      </c>
      <c r="F16" t="s">
        <v>15</v>
      </c>
      <c r="G16" s="10">
        <v>15</v>
      </c>
      <c r="H16" s="10">
        <v>0</v>
      </c>
      <c r="I16" s="10">
        <f>+Labstat[[#This Row],[QUANTITY]]+Labstat[[#This Row],[WASTE]]</f>
        <v>15</v>
      </c>
      <c r="J16" t="s">
        <v>16</v>
      </c>
      <c r="K16" t="s">
        <v>35</v>
      </c>
      <c r="L16" t="s">
        <v>28</v>
      </c>
      <c r="M16" t="s">
        <v>18</v>
      </c>
      <c r="AE16"/>
      <c r="AF16" s="3"/>
    </row>
    <row r="17" spans="2:32" x14ac:dyDescent="0.25">
      <c r="B17" t="s">
        <v>22</v>
      </c>
      <c r="C17" s="8">
        <v>41996</v>
      </c>
      <c r="D17" t="s">
        <v>13</v>
      </c>
      <c r="E17" t="s">
        <v>14</v>
      </c>
      <c r="F17" t="s">
        <v>15</v>
      </c>
      <c r="G17" s="10">
        <v>5</v>
      </c>
      <c r="H17" s="10">
        <v>0</v>
      </c>
      <c r="I17" s="10">
        <f>+Labstat[[#This Row],[QUANTITY]]+Labstat[[#This Row],[WASTE]]</f>
        <v>5</v>
      </c>
      <c r="J17" t="s">
        <v>16</v>
      </c>
      <c r="K17" t="s">
        <v>37</v>
      </c>
      <c r="L17" t="s">
        <v>29</v>
      </c>
      <c r="M17" t="s">
        <v>21</v>
      </c>
      <c r="AE17"/>
      <c r="AF17" s="3"/>
    </row>
    <row r="18" spans="2:32" x14ac:dyDescent="0.25">
      <c r="B18" t="s">
        <v>22</v>
      </c>
      <c r="C18" s="8">
        <v>41996</v>
      </c>
      <c r="D18" t="s">
        <v>13</v>
      </c>
      <c r="E18" t="s">
        <v>14</v>
      </c>
      <c r="F18" t="s">
        <v>15</v>
      </c>
      <c r="G18" s="10">
        <v>10</v>
      </c>
      <c r="H18" s="10">
        <v>0</v>
      </c>
      <c r="I18" s="10">
        <f>+Labstat[[#This Row],[QUANTITY]]+Labstat[[#This Row],[WASTE]]</f>
        <v>10</v>
      </c>
      <c r="J18" t="s">
        <v>16</v>
      </c>
      <c r="K18" t="s">
        <v>37</v>
      </c>
      <c r="L18" t="s">
        <v>28</v>
      </c>
      <c r="M18" t="s">
        <v>21</v>
      </c>
      <c r="AE18"/>
      <c r="AF18" s="3"/>
    </row>
    <row r="19" spans="2:32" x14ac:dyDescent="0.25">
      <c r="B19" t="s">
        <v>22</v>
      </c>
      <c r="C19" s="8">
        <v>41996</v>
      </c>
      <c r="D19" t="s">
        <v>13</v>
      </c>
      <c r="E19" t="s">
        <v>14</v>
      </c>
      <c r="F19" t="s">
        <v>15</v>
      </c>
      <c r="G19" s="10">
        <v>18</v>
      </c>
      <c r="H19" s="10">
        <v>0</v>
      </c>
      <c r="I19" s="10">
        <f>+Labstat[[#This Row],[QUANTITY]]+Labstat[[#This Row],[WASTE]]</f>
        <v>18</v>
      </c>
      <c r="J19" t="s">
        <v>16</v>
      </c>
      <c r="K19" t="s">
        <v>38</v>
      </c>
      <c r="L19" t="s">
        <v>27</v>
      </c>
      <c r="M19" t="s">
        <v>21</v>
      </c>
      <c r="AE19"/>
      <c r="AF19" s="3"/>
    </row>
    <row r="20" spans="2:32" x14ac:dyDescent="0.25">
      <c r="B20" t="s">
        <v>19</v>
      </c>
      <c r="C20" s="8">
        <v>41996</v>
      </c>
      <c r="D20" t="s">
        <v>13</v>
      </c>
      <c r="E20" t="s">
        <v>14</v>
      </c>
      <c r="F20" t="s">
        <v>15</v>
      </c>
      <c r="G20" s="10">
        <v>10</v>
      </c>
      <c r="H20" s="10">
        <v>0</v>
      </c>
      <c r="I20" s="10">
        <f>+Labstat[[#This Row],[QUANTITY]]+Labstat[[#This Row],[WASTE]]</f>
        <v>10</v>
      </c>
      <c r="J20" t="s">
        <v>16</v>
      </c>
      <c r="K20" t="s">
        <v>35</v>
      </c>
      <c r="L20" t="s">
        <v>30</v>
      </c>
      <c r="M20" t="s">
        <v>18</v>
      </c>
      <c r="AE20"/>
      <c r="AF20" s="3"/>
    </row>
    <row r="21" spans="2:32" x14ac:dyDescent="0.25">
      <c r="B21" t="s">
        <v>22</v>
      </c>
      <c r="C21" s="8">
        <v>41996</v>
      </c>
      <c r="D21" t="s">
        <v>13</v>
      </c>
      <c r="E21" t="s">
        <v>14</v>
      </c>
      <c r="F21" t="s">
        <v>15</v>
      </c>
      <c r="G21" s="10">
        <v>10</v>
      </c>
      <c r="H21" s="10">
        <v>0</v>
      </c>
      <c r="I21" s="10">
        <f>+Labstat[[#This Row],[QUANTITY]]+Labstat[[#This Row],[WASTE]]</f>
        <v>10</v>
      </c>
      <c r="J21" t="s">
        <v>16</v>
      </c>
      <c r="K21" t="s">
        <v>39</v>
      </c>
      <c r="L21" t="s">
        <v>30</v>
      </c>
      <c r="M21" t="s">
        <v>21</v>
      </c>
      <c r="AE21"/>
      <c r="AF21" s="3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"/>
  <sheetViews>
    <sheetView showGridLines="0" showRowColHeaders="0" tabSelected="1" workbookViewId="0">
      <selection activeCell="D20" sqref="D20"/>
    </sheetView>
  </sheetViews>
  <sheetFormatPr defaultRowHeight="15" x14ac:dyDescent="0.25"/>
  <cols>
    <col min="2" max="2" width="31.7109375" customWidth="1"/>
    <col min="3" max="3" width="12.7109375" style="10" customWidth="1"/>
    <col min="4" max="4" width="15" style="11" customWidth="1"/>
    <col min="5" max="8" width="12.7109375" style="10" customWidth="1"/>
    <col min="9" max="9" width="12.7109375" customWidth="1"/>
  </cols>
  <sheetData>
    <row r="1" spans="2:8" ht="41.25" customHeight="1" x14ac:dyDescent="0.25"/>
    <row r="3" spans="2:8" x14ac:dyDescent="0.25">
      <c r="B3" s="4" t="s">
        <v>40</v>
      </c>
    </row>
    <row r="6" spans="2:8" x14ac:dyDescent="0.25">
      <c r="B6" s="1" t="s">
        <v>44</v>
      </c>
      <c r="C6" t="s">
        <v>42</v>
      </c>
      <c r="D6" t="s">
        <v>43</v>
      </c>
      <c r="E6"/>
      <c r="F6"/>
      <c r="G6"/>
      <c r="H6"/>
    </row>
    <row r="7" spans="2:8" x14ac:dyDescent="0.25">
      <c r="B7" s="2" t="s">
        <v>14</v>
      </c>
      <c r="C7" s="10">
        <v>157</v>
      </c>
      <c r="D7" s="10">
        <v>1</v>
      </c>
      <c r="E7"/>
      <c r="F7"/>
      <c r="G7"/>
      <c r="H7"/>
    </row>
    <row r="8" spans="2:8" x14ac:dyDescent="0.25">
      <c r="B8" s="2" t="s">
        <v>25</v>
      </c>
      <c r="C8" s="10">
        <v>17</v>
      </c>
      <c r="D8" s="10">
        <v>0</v>
      </c>
      <c r="E8"/>
      <c r="F8"/>
      <c r="G8"/>
      <c r="H8"/>
    </row>
    <row r="9" spans="2:8" x14ac:dyDescent="0.25">
      <c r="B9" s="2" t="s">
        <v>0</v>
      </c>
      <c r="C9" s="10">
        <v>174</v>
      </c>
      <c r="D9" s="10">
        <v>1</v>
      </c>
      <c r="E9"/>
      <c r="F9"/>
      <c r="G9"/>
      <c r="H9"/>
    </row>
    <row r="10" spans="2:8" x14ac:dyDescent="0.25">
      <c r="C10"/>
      <c r="D10"/>
      <c r="E10"/>
      <c r="F10"/>
      <c r="G10"/>
      <c r="H10"/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Details</vt:lpstr>
      <vt:lpstr>Statistics</vt:lpstr>
    </vt:vector>
  </TitlesOfParts>
  <Company>ALWINALGERIE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ALWIN</dc:creator>
  <cp:lastModifiedBy>HP</cp:lastModifiedBy>
  <dcterms:created xsi:type="dcterms:W3CDTF">2014-01-11T13:20:30Z</dcterms:created>
  <dcterms:modified xsi:type="dcterms:W3CDTF">2014-12-24T11:44:32Z</dcterms:modified>
</cp:coreProperties>
</file>